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FA 2021\INFORME PRIMER TRIMESTRE 2021\INFORME PRIMER TRIMESTRE 202 Archivos\DATOS ABIERTOS 31032021\"/>
    </mc:Choice>
  </mc:AlternateContent>
  <bookViews>
    <workbookView xWindow="-120" yWindow="-120" windowWidth="21840" windowHeight="13740"/>
  </bookViews>
  <sheets>
    <sheet name="EFE" sheetId="1" r:id="rId1"/>
  </sheets>
  <definedNames>
    <definedName name="_xlnm.Print_Area" localSheetId="0">EFE!#REF!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C55" i="1"/>
  <c r="D50" i="1"/>
  <c r="D60" i="1" s="1"/>
  <c r="C50" i="1"/>
  <c r="D44" i="1"/>
  <c r="C44" i="1"/>
  <c r="D40" i="1"/>
  <c r="D48" i="1" s="1"/>
  <c r="C40" i="1"/>
  <c r="C48" i="1" s="1"/>
  <c r="D21" i="1"/>
  <c r="C21" i="1"/>
  <c r="D10" i="1"/>
  <c r="D38" i="1" s="1"/>
  <c r="D61" i="1" s="1"/>
  <c r="D63" i="1" s="1"/>
  <c r="C10" i="1"/>
  <c r="C60" i="1" l="1"/>
  <c r="C38" i="1"/>
  <c r="C61" i="1" l="1"/>
  <c r="C63" i="1" s="1"/>
</calcChain>
</file>

<file path=xl/sharedStrings.xml><?xml version="1.0" encoding="utf-8"?>
<sst xmlns="http://schemas.openxmlformats.org/spreadsheetml/2006/main" count="62" uniqueCount="54">
  <si>
    <t>GOBIERNO DEL ESTADO DE MICHOACAN DE OCAMPO</t>
  </si>
  <si>
    <t>ESTADO  DE  FLUJOS  DE  EFECTIVO</t>
  </si>
  <si>
    <t xml:space="preserve"> ( pesos )</t>
  </si>
  <si>
    <t>C O N C E P T O</t>
  </si>
  <si>
    <t>FLUJOS  DE EFECTIVO DE LAS ACTIVIDADES DE OPERACION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</si>
  <si>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</si>
  <si>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</si>
  <si>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</si>
  <si>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</si>
  <si>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</si>
  <si>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</si>
  <si>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</si>
  <si>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PRESTACION DE SERVICIOS</t>
  </si>
  <si>
    <t>PARTICIPACIONES, APORTACIONES, CONVENIOS, INCENTIVOS DERIVADOS DE LA COLABORACION FISCAL Y FONDOS DISTINTOS DE APORTACIONES</t>
  </si>
  <si>
    <t xml:space="preserve"> TRANSFERENCIAS, ASIGNACIONES, SUBSIDIOS Y SUBVENCIONES, Y PENSIONES Y JUBILACIONES</t>
  </si>
  <si>
    <t>OTROS ORIGENES DE OPERACION</t>
  </si>
  <si>
    <t>APLICACION</t>
  </si>
  <si>
    <t>SERVICIOS PERSONALES</t>
  </si>
  <si>
    <t>MATERIALES Y SUMINISTROS</t>
  </si>
  <si>
    <t>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</si>
  <si>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</si>
  <si>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</si>
  <si>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</si>
  <si>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</si>
  <si>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</si>
  <si>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CONTRATOS ANALOGOS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</si>
  <si>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</si>
  <si>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</si>
  <si>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</si>
  <si>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</si>
  <si>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</si>
  <si>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</si>
  <si>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OPERACION</t>
  </si>
  <si>
    <t>FLUJOS NETOS DE EFECTIVO POR ACTIVIDADES DE OPERACION</t>
  </si>
  <si>
    <t>FLUJOS DE EFECTIVO DE LAS ACTIVIDADES DE INVERSION</t>
  </si>
  <si>
    <t xml:space="preserve">   BIENES INMUEBLES, INFRAESTRUCTURA Y CONSTRUCCIONES EN PROCESO</t>
  </si>
  <si>
    <t xml:space="preserve">   BIENES MUEBLES</t>
  </si>
  <si>
    <t xml:space="preserve">   OTRAS APLICACIONES DE INVERSION</t>
  </si>
  <si>
    <t>FLUJOS NETOS DE EFECTIVO POR ACTIVIDADES DE INVERSION</t>
  </si>
  <si>
    <t>FLUJOS DE EFECTIVO DE LAS ACTIVIDADES DE FINANCIAMIENTO</t>
  </si>
  <si>
    <t xml:space="preserve">   ENDEUDAMIENTO NETO</t>
  </si>
  <si>
    <t xml:space="preserve">   INTERNO</t>
  </si>
  <si>
    <t xml:space="preserve">   EXTERNO</t>
  </si>
  <si>
    <t xml:space="preserve">   SERVICIOS DE LA DEUDA</t>
  </si>
  <si>
    <t xml:space="preserve">   OTROS APLICACIONES DE FINANCIAMIENTO</t>
  </si>
  <si>
    <t>FLUJOS NETOS DE EFECTIVO POR ACTIVIDADES DE FINANCIAMIENTO</t>
  </si>
  <si>
    <t>INCREMENTO/DISMINUCION NETA EN EL EFECTIVO Y EQUIVALENTES AL EFECTIVO</t>
  </si>
  <si>
    <t>EFECTIVO Y EQUIVALENTES AL EFECTIVO AL INICIO DEL EJERCICIO</t>
  </si>
  <si>
    <t>EFECTIVO Y EQUIVALENTES AL EFECTIVO AL FINAL DEL EJERCICIO</t>
  </si>
  <si>
    <t>LIC. CARLOS MALDONADO MENDOZA
SECRETARIO DE FINANZAS Y ADMINISTRACION</t>
  </si>
  <si>
    <t>C.P. SALVADOR AGUIRRE ROMERO
DIRECTOR DE CONTABILIDAD</t>
  </si>
  <si>
    <t xml:space="preserve">   OTROS ORIGENES DE INVERSION</t>
  </si>
  <si>
    <t xml:space="preserve">   OTROS ORIGENES DE FINANCIAMIENTO</t>
  </si>
  <si>
    <t>DEL  1o.  ENERO  AL  31  DE  MARZO DEL  AÑO  2021  Y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</si>
</sst>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 ;\-0\ "/>
    <numFmt numFmtId="165" formatCode="_(* #,##0.00_);_(* \(#,##0.00\);_(* &quot;-&quot;??_);_(@_)"/>
    <numFmt numFmtId="166" formatCode="#,##0_ ;\-#,##0\ "/>
    <numFmt numFmtId="167" formatCode="#,##0_);\(#,##0\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43">
    <xf numFmtId="37" fontId="0" fillId="0" borderId="0" xfId="0"/>
    <xf numFmtId="37" fontId="0" fillId="0" borderId="0" xfId="0" applyAlignment="1">
      <alignment horizontal="right"/>
    </xf>
    <xf numFmtId="37" fontId="4" fillId="2" borderId="0" xfId="0" applyFont="1" applyFill="1" applyAlignment="1">
      <alignment horizontal="centerContinuous"/>
    </xf>
    <xf numFmtId="37" fontId="4" fillId="2" borderId="0" xfId="0" applyFont="1" applyFill="1" applyAlignment="1">
      <alignment horizontal="right"/>
    </xf>
    <xf numFmtId="37" fontId="5" fillId="2" borderId="0" xfId="0" applyFont="1" applyFill="1" applyAlignment="1">
      <alignment horizontal="centerContinuous"/>
    </xf>
    <xf numFmtId="37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37" fontId="4" fillId="4" borderId="2" xfId="0" applyFont="1" applyFill="1" applyBorder="1" applyAlignment="1">
      <alignment horizontal="left" vertical="center" wrapText="1" indent="1"/>
    </xf>
    <xf numFmtId="37" fontId="3" fillId="4" borderId="3" xfId="0" applyFont="1" applyFill="1" applyBorder="1" applyAlignment="1">
      <alignment horizontal="right" indent="1"/>
    </xf>
    <xf numFmtId="37" fontId="5" fillId="4" borderId="4" xfId="0" applyFont="1" applyFill="1" applyBorder="1"/>
    <xf numFmtId="37" fontId="4" fillId="4" borderId="5" xfId="0" applyFont="1" applyFill="1" applyBorder="1" applyAlignment="1">
      <alignment horizontal="left" wrapText="1" indent="1"/>
    </xf>
    <xf numFmtId="3" fontId="4" fillId="4" borderId="6" xfId="1" applyNumberFormat="1" applyFont="1" applyFill="1" applyBorder="1" applyAlignment="1">
      <alignment horizontal="right"/>
    </xf>
    <xf numFmtId="3" fontId="4" fillId="4" borderId="7" xfId="1" applyNumberFormat="1" applyFont="1" applyFill="1" applyBorder="1" applyAlignment="1">
      <alignment horizontal="right"/>
    </xf>
    <xf numFmtId="37" fontId="5" fillId="4" borderId="5" xfId="0" applyFont="1" applyFill="1" applyBorder="1" applyAlignment="1">
      <alignment horizontal="left" indent="2"/>
    </xf>
    <xf numFmtId="166" fontId="5" fillId="4" borderId="6" xfId="1" applyNumberFormat="1" applyFont="1" applyFill="1" applyBorder="1"/>
    <xf numFmtId="166" fontId="5" fillId="4" borderId="7" xfId="1" applyNumberFormat="1" applyFont="1" applyFill="1" applyBorder="1"/>
    <xf numFmtId="37" fontId="5" fillId="4" borderId="5" xfId="0" applyFont="1" applyFill="1" applyBorder="1" applyAlignment="1">
      <alignment horizontal="left" wrapText="1" indent="2"/>
    </xf>
    <xf numFmtId="37" fontId="4" fillId="4" borderId="5" xfId="0" applyFont="1" applyFill="1" applyBorder="1" applyAlignment="1">
      <alignment horizontal="left" vertical="center" wrapText="1" indent="1"/>
    </xf>
    <xf numFmtId="3" fontId="4" fillId="4" borderId="8" xfId="1" applyNumberFormat="1" applyFont="1" applyFill="1" applyBorder="1" applyAlignment="1">
      <alignment horizontal="right"/>
    </xf>
    <xf numFmtId="3" fontId="4" fillId="4" borderId="9" xfId="1" applyNumberFormat="1" applyFont="1" applyFill="1" applyBorder="1" applyAlignment="1">
      <alignment horizontal="right"/>
    </xf>
    <xf numFmtId="3" fontId="4" fillId="4" borderId="7" xfId="1" applyNumberFormat="1" applyFont="1" applyFill="1" applyBorder="1"/>
    <xf numFmtId="37" fontId="5" fillId="4" borderId="5" xfId="0" applyFont="1" applyFill="1" applyBorder="1" applyAlignment="1">
      <alignment horizontal="left" wrapText="1" indent="1"/>
    </xf>
    <xf numFmtId="166" fontId="4" fillId="4" borderId="6" xfId="1" applyNumberFormat="1" applyFont="1" applyFill="1" applyBorder="1" applyAlignment="1">
      <alignment horizontal="right"/>
    </xf>
    <xf numFmtId="166" fontId="4" fillId="4" borderId="7" xfId="1" applyNumberFormat="1" applyFont="1" applyFill="1" applyBorder="1" applyAlignment="1">
      <alignment horizontal="right"/>
    </xf>
    <xf numFmtId="37" fontId="5" fillId="4" borderId="5" xfId="0" applyFont="1" applyFill="1" applyBorder="1" applyAlignment="1">
      <alignment horizontal="left" vertical="center" wrapText="1" indent="1"/>
    </xf>
    <xf numFmtId="167" fontId="4" fillId="4" borderId="8" xfId="1" applyNumberFormat="1" applyFont="1" applyFill="1" applyBorder="1"/>
    <xf numFmtId="167" fontId="4" fillId="4" borderId="9" xfId="1" applyNumberFormat="1" applyFont="1" applyFill="1" applyBorder="1"/>
    <xf numFmtId="166" fontId="5" fillId="4" borderId="6" xfId="1" applyNumberFormat="1" applyFont="1" applyFill="1" applyBorder="1" applyAlignment="1">
      <alignment horizontal="right"/>
    </xf>
    <xf numFmtId="3" fontId="5" fillId="4" borderId="7" xfId="1" applyNumberFormat="1" applyFont="1" applyFill="1" applyBorder="1"/>
    <xf numFmtId="167" fontId="4" fillId="4" borderId="10" xfId="1" applyNumberFormat="1" applyFont="1" applyFill="1" applyBorder="1"/>
    <xf numFmtId="37" fontId="5" fillId="4" borderId="5" xfId="0" applyFont="1" applyFill="1" applyBorder="1" applyAlignment="1">
      <alignment horizontal="left" indent="1"/>
    </xf>
    <xf numFmtId="37" fontId="5" fillId="4" borderId="11" xfId="0" applyFont="1" applyFill="1" applyBorder="1"/>
    <xf numFmtId="37" fontId="5" fillId="4" borderId="12" xfId="0" applyFont="1" applyFill="1" applyBorder="1" applyAlignment="1">
      <alignment horizontal="right"/>
    </xf>
    <xf numFmtId="37" fontId="5" fillId="4" borderId="13" xfId="0" applyFont="1" applyFill="1" applyBorder="1"/>
    <xf numFmtId="37" fontId="6" fillId="0" borderId="0" xfId="0" applyFont="1"/>
    <xf numFmtId="37" fontId="7" fillId="0" borderId="0" xfId="0" applyFont="1" applyAlignment="1">
      <alignment horizontal="right"/>
    </xf>
    <xf numFmtId="37" fontId="5" fillId="0" borderId="0" xfId="0" applyFont="1"/>
    <xf numFmtId="37" fontId="5" fillId="2" borderId="0" xfId="0" applyFont="1" applyFill="1" applyAlignment="1">
      <alignment horizontal="center"/>
    </xf>
    <xf numFmtId="37" fontId="3" fillId="0" borderId="0" xfId="0" applyFont="1" applyAlignment="1">
      <alignment horizontal="center" wrapText="1"/>
    </xf>
    <xf numFmtId="37" fontId="2" fillId="0" borderId="0" xfId="0" applyFont="1" applyAlignment="1">
      <alignment horizontal="center"/>
    </xf>
    <xf numFmtId="37" fontId="3" fillId="2" borderId="0" xfId="0" applyFont="1" applyFill="1" applyAlignment="1">
      <alignment horizontal="center"/>
    </xf>
    <xf numFmtId="37" fontId="5" fillId="2" borderId="0" xfId="0" applyFont="1" applyFill="1" applyAlignment="1">
      <alignment horizontal="center"/>
    </xf>
    <xf numFmtId="37" fontId="3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85725</xdr:rowOff>
    </xdr:from>
    <xdr:to>
      <xdr:col>1</xdr:col>
      <xdr:colOff>685800</xdr:colOff>
      <xdr:row>5</xdr:row>
      <xdr:rowOff>133350</xdr:rowOff>
    </xdr:to>
    <xdr:pic>
      <xdr:nvPicPr>
        <xdr:cNvPr id="11" name="1 Imagen">
          <a:extLst>
            <a:ext uri="{FF2B5EF4-FFF2-40B4-BE49-F238E27FC236}">
              <a16:creationId xmlns:a16="http://schemas.microsoft.com/office/drawing/2014/main" id="{4517BB6D-A72D-49D9-A16D-DDD8BF6CA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36801</xdr:colOff>
      <xdr:row>64</xdr:row>
      <xdr:rowOff>57150</xdr:rowOff>
    </xdr:from>
    <xdr:to>
      <xdr:col>1</xdr:col>
      <xdr:colOff>4438650</xdr:colOff>
      <xdr:row>66</xdr:row>
      <xdr:rowOff>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F0AE0A54-187C-4407-B1CC-CDCE7BB5C945}"/>
            </a:ext>
          </a:extLst>
        </xdr:cNvPr>
        <xdr:cNvSpPr txBox="1"/>
      </xdr:nvSpPr>
      <xdr:spPr>
        <a:xfrm>
          <a:off x="93951" y="10515600"/>
          <a:ext cx="4401849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34950</xdr:colOff>
      <xdr:row>70</xdr:row>
      <xdr:rowOff>133350</xdr:rowOff>
    </xdr:from>
    <xdr:to>
      <xdr:col>4</xdr:col>
      <xdr:colOff>19050</xdr:colOff>
      <xdr:row>70</xdr:row>
      <xdr:rowOff>134663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8BD614F5-F0B2-4FF7-9511-4BEFAF938E0D}"/>
            </a:ext>
          </a:extLst>
        </xdr:cNvPr>
        <xdr:cNvCxnSpPr/>
      </xdr:nvCxnSpPr>
      <xdr:spPr>
        <a:xfrm flipV="1">
          <a:off x="4597425" y="11572875"/>
          <a:ext cx="2555850" cy="1313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57149</xdr:colOff>
      <xdr:row>73</xdr:row>
      <xdr:rowOff>0</xdr:rowOff>
    </xdr:from>
    <xdr:to>
      <xdr:col>3</xdr:col>
      <xdr:colOff>1276350</xdr:colOff>
      <xdr:row>75</xdr:row>
      <xdr:rowOff>114300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CB0FA2E1-F9BC-4016-B545-DE0E2D1A4865}"/>
            </a:ext>
          </a:extLst>
        </xdr:cNvPr>
        <xdr:cNvSpPr txBox="1"/>
      </xdr:nvSpPr>
      <xdr:spPr>
        <a:xfrm>
          <a:off x="57149" y="12039600"/>
          <a:ext cx="7029451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4305301</xdr:colOff>
      <xdr:row>64</xdr:row>
      <xdr:rowOff>133349</xdr:rowOff>
    </xdr:from>
    <xdr:to>
      <xdr:col>4</xdr:col>
      <xdr:colOff>9525</xdr:colOff>
      <xdr:row>66</xdr:row>
      <xdr:rowOff>76200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88E3FE1A-7340-409F-AD3F-09DC2CDBC89D}"/>
            </a:ext>
          </a:extLst>
        </xdr:cNvPr>
        <xdr:cNvSpPr txBox="1"/>
      </xdr:nvSpPr>
      <xdr:spPr>
        <a:xfrm>
          <a:off x="4362451" y="10591799"/>
          <a:ext cx="2781299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, 10</a:t>
          </a:r>
          <a:r>
            <a:rPr lang="es-MX" sz="105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mayo de 2021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57149</xdr:colOff>
      <xdr:row>72</xdr:row>
      <xdr:rowOff>104775</xdr:rowOff>
    </xdr:from>
    <xdr:to>
      <xdr:col>3</xdr:col>
      <xdr:colOff>1276350</xdr:colOff>
      <xdr:row>75</xdr:row>
      <xdr:rowOff>104775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FBCAF2E6-75EE-4620-9292-773510BDFDF3}"/>
            </a:ext>
          </a:extLst>
        </xdr:cNvPr>
        <xdr:cNvSpPr txBox="1"/>
      </xdr:nvSpPr>
      <xdr:spPr>
        <a:xfrm>
          <a:off x="57149" y="12030075"/>
          <a:ext cx="7029451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933450</xdr:colOff>
      <xdr:row>70</xdr:row>
      <xdr:rowOff>133350</xdr:rowOff>
    </xdr:from>
    <xdr:to>
      <xdr:col>1</xdr:col>
      <xdr:colOff>3562350</xdr:colOff>
      <xdr:row>70</xdr:row>
      <xdr:rowOff>134664</xdr:rowOff>
    </xdr:to>
    <xdr:cxnSp macro="">
      <xdr:nvCxnSpPr>
        <xdr:cNvPr id="19" name="Conector recto 18">
          <a:extLst>
            <a:ext uri="{FF2B5EF4-FFF2-40B4-BE49-F238E27FC236}">
              <a16:creationId xmlns:a16="http://schemas.microsoft.com/office/drawing/2014/main" id="{162A5474-3B48-4F6F-BD34-27BD810FD127}"/>
            </a:ext>
          </a:extLst>
        </xdr:cNvPr>
        <xdr:cNvCxnSpPr/>
      </xdr:nvCxnSpPr>
      <xdr:spPr>
        <a:xfrm flipV="1">
          <a:off x="990600" y="11572875"/>
          <a:ext cx="2628900" cy="1314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7"/>
  <sheetViews>
    <sheetView showGridLines="0" tabSelected="1" topLeftCell="A46" workbookViewId="0">
      <selection activeCell="C18" sqref="C18"/>
    </sheetView>
  </sheetViews>
  <sheetFormatPr baseColWidth="10" defaultRowHeight="12.75" x14ac:dyDescent="0.2"/>
  <cols>
    <col min="1" max="1" width="0.85546875" customWidth="1"/>
    <col min="2" max="2" width="67.5703125" customWidth="1"/>
    <col min="3" max="3" width="18.7109375" style="1" customWidth="1"/>
    <col min="4" max="4" width="19.85546875" customWidth="1"/>
    <col min="5" max="5" width="0.85546875" customWidth="1"/>
    <col min="6" max="6" width="18.7109375" customWidth="1"/>
    <col min="7" max="7" width="19.140625" customWidth="1"/>
    <col min="8" max="9" width="15" customWidth="1"/>
  </cols>
  <sheetData>
    <row r="1" spans="2:4" ht="4.5" customHeight="1" x14ac:dyDescent="0.2"/>
    <row r="2" spans="2:4" ht="15.75" x14ac:dyDescent="0.25">
      <c r="B2" s="39" t="s">
        <v>0</v>
      </c>
      <c r="C2" s="39"/>
      <c r="D2" s="39"/>
    </row>
    <row r="3" spans="2:4" x14ac:dyDescent="0.2">
      <c r="B3" s="40" t="s">
        <v>1</v>
      </c>
      <c r="C3" s="40"/>
      <c r="D3" s="40"/>
    </row>
    <row r="4" spans="2:4" x14ac:dyDescent="0.2">
      <c r="B4" s="40" t="s">
        <v>53</v>
      </c>
      <c r="C4" s="40"/>
      <c r="D4" s="40"/>
    </row>
    <row r="5" spans="2:4" ht="5.25" customHeight="1" x14ac:dyDescent="0.2">
      <c r="B5" s="2"/>
      <c r="C5" s="3"/>
      <c r="D5" s="4"/>
    </row>
    <row r="6" spans="2:4" x14ac:dyDescent="0.2">
      <c r="B6" s="41" t="s">
        <v>2</v>
      </c>
      <c r="C6" s="41"/>
      <c r="D6" s="41"/>
    </row>
    <row r="7" spans="2:4" ht="6" customHeight="1" thickBot="1" x14ac:dyDescent="0.25">
      <c r="B7" s="37"/>
      <c r="C7" s="37"/>
      <c r="D7" s="37"/>
    </row>
    <row r="8" spans="2:4" ht="26.25" customHeight="1" thickBot="1" x14ac:dyDescent="0.25">
      <c r="B8" s="5" t="s">
        <v>3</v>
      </c>
      <c r="C8" s="6">
        <v>2021</v>
      </c>
      <c r="D8" s="6">
        <v>2020</v>
      </c>
    </row>
    <row r="9" spans="2:4" x14ac:dyDescent="0.2">
      <c r="B9" s="7" t="s">
        <v>4</v>
      </c>
      <c r="C9" s="8"/>
      <c r="D9" s="9"/>
    </row>
    <row r="10" spans="2:4" x14ac:dyDescent="0.2">
      <c r="B10" s="10" t="s">
        <v>5</v>
      </c>
      <c r="C10" s="11">
        <f>SUM(C11:C20)</f>
        <v>20122009516</v>
      </c>
      <c r="D10" s="12">
        <f>SUM(D11:D20)</f>
        <v>21532142308</v>
      </c>
    </row>
    <row r="11" spans="2:4" x14ac:dyDescent="0.2">
      <c r="B11" s="13" t="s">
        <v>6</v>
      </c>
      <c r="C11" s="14">
        <v>592581859</v>
      </c>
      <c r="D11" s="15">
        <v>592561194</v>
      </c>
    </row>
    <row r="12" spans="2:4" x14ac:dyDescent="0.2">
      <c r="B12" s="13" t="s">
        <v>7</v>
      </c>
      <c r="C12" s="14">
        <v>0</v>
      </c>
      <c r="D12" s="15">
        <v>0</v>
      </c>
    </row>
    <row r="13" spans="2:4" x14ac:dyDescent="0.2">
      <c r="B13" s="13" t="s">
        <v>8</v>
      </c>
      <c r="C13" s="14">
        <v>6244835</v>
      </c>
      <c r="D13" s="15">
        <v>1454000</v>
      </c>
    </row>
    <row r="14" spans="2:4" x14ac:dyDescent="0.2">
      <c r="B14" s="13" t="s">
        <v>9</v>
      </c>
      <c r="C14" s="14">
        <v>652676088</v>
      </c>
      <c r="D14" s="15">
        <v>717109558</v>
      </c>
    </row>
    <row r="15" spans="2:4" x14ac:dyDescent="0.2">
      <c r="B15" s="13" t="s">
        <v>10</v>
      </c>
      <c r="C15" s="14">
        <v>22992448</v>
      </c>
      <c r="D15" s="15">
        <v>49623878</v>
      </c>
    </row>
    <row r="16" spans="2:4" x14ac:dyDescent="0.2">
      <c r="B16" s="13" t="s">
        <v>11</v>
      </c>
      <c r="C16" s="14">
        <v>9791410</v>
      </c>
      <c r="D16" s="15">
        <v>21061817</v>
      </c>
    </row>
    <row r="17" spans="2:4" x14ac:dyDescent="0.2">
      <c r="B17" s="13" t="s">
        <v>12</v>
      </c>
      <c r="C17" s="14">
        <v>6426089</v>
      </c>
      <c r="D17" s="15">
        <v>5688278</v>
      </c>
    </row>
    <row r="18" spans="2:4" ht="22.5" x14ac:dyDescent="0.2">
      <c r="B18" s="16" t="s">
        <v>13</v>
      </c>
      <c r="C18" s="14">
        <v>18831180285</v>
      </c>
      <c r="D18" s="15">
        <v>20134575806</v>
      </c>
    </row>
    <row r="19" spans="2:4" ht="22.5" x14ac:dyDescent="0.2">
      <c r="B19" s="16" t="s">
        <v>14</v>
      </c>
      <c r="C19" s="14">
        <v>0</v>
      </c>
      <c r="D19" s="15">
        <v>0</v>
      </c>
    </row>
    <row r="20" spans="2:4" x14ac:dyDescent="0.2">
      <c r="B20" s="13" t="s">
        <v>15</v>
      </c>
      <c r="C20" s="14">
        <v>116502</v>
      </c>
      <c r="D20" s="15">
        <v>10067777</v>
      </c>
    </row>
    <row r="21" spans="2:4" x14ac:dyDescent="0.2">
      <c r="B21" s="10" t="s">
        <v>16</v>
      </c>
      <c r="C21" s="11">
        <f>SUM(C22:C37)</f>
        <v>16502139588</v>
      </c>
      <c r="D21" s="12">
        <f>SUM(D22:D37)</f>
        <v>17329685738</v>
      </c>
    </row>
    <row r="22" spans="2:4" x14ac:dyDescent="0.2">
      <c r="B22" s="13" t="s">
        <v>17</v>
      </c>
      <c r="C22" s="14">
        <v>6895664859</v>
      </c>
      <c r="D22" s="15">
        <v>7299427767</v>
      </c>
    </row>
    <row r="23" spans="2:4" x14ac:dyDescent="0.2">
      <c r="B23" s="13" t="s">
        <v>18</v>
      </c>
      <c r="C23" s="14">
        <v>78946957</v>
      </c>
      <c r="D23" s="15">
        <v>94592060</v>
      </c>
    </row>
    <row r="24" spans="2:4" x14ac:dyDescent="0.2">
      <c r="B24" s="13" t="s">
        <v>19</v>
      </c>
      <c r="C24" s="14">
        <v>685349960</v>
      </c>
      <c r="D24" s="15">
        <v>415917392</v>
      </c>
    </row>
    <row r="25" spans="2:4" x14ac:dyDescent="0.2">
      <c r="B25" s="13" t="s">
        <v>20</v>
      </c>
      <c r="C25" s="14">
        <v>2156689732</v>
      </c>
      <c r="D25" s="15">
        <v>1948703653</v>
      </c>
    </row>
    <row r="26" spans="2:4" x14ac:dyDescent="0.2">
      <c r="B26" s="13" t="s">
        <v>21</v>
      </c>
      <c r="C26" s="14">
        <v>3351528804</v>
      </c>
      <c r="D26" s="15">
        <v>4071217332</v>
      </c>
    </row>
    <row r="27" spans="2:4" x14ac:dyDescent="0.2">
      <c r="B27" s="13" t="s">
        <v>22</v>
      </c>
      <c r="C27" s="14">
        <v>12944712</v>
      </c>
      <c r="D27" s="15">
        <v>113648024</v>
      </c>
    </row>
    <row r="28" spans="2:4" x14ac:dyDescent="0.2">
      <c r="B28" s="13" t="s">
        <v>23</v>
      </c>
      <c r="C28" s="14">
        <v>108559416</v>
      </c>
      <c r="D28" s="15">
        <v>142138310</v>
      </c>
    </row>
    <row r="29" spans="2:4" x14ac:dyDescent="0.2">
      <c r="B29" s="13" t="s">
        <v>24</v>
      </c>
      <c r="C29" s="14">
        <v>581425</v>
      </c>
      <c r="D29" s="15">
        <v>576787</v>
      </c>
    </row>
    <row r="30" spans="2:4" x14ac:dyDescent="0.2">
      <c r="B30" s="13" t="s">
        <v>25</v>
      </c>
      <c r="C30" s="14">
        <v>2933448</v>
      </c>
      <c r="D30" s="15">
        <v>199730</v>
      </c>
    </row>
    <row r="31" spans="2:4" x14ac:dyDescent="0.2">
      <c r="B31" s="13" t="s">
        <v>26</v>
      </c>
      <c r="C31" s="14">
        <v>0</v>
      </c>
      <c r="D31" s="15">
        <v>0</v>
      </c>
    </row>
    <row r="32" spans="2:4" x14ac:dyDescent="0.2">
      <c r="B32" s="13" t="s">
        <v>27</v>
      </c>
      <c r="C32" s="14">
        <v>0</v>
      </c>
      <c r="D32" s="15">
        <v>0</v>
      </c>
    </row>
    <row r="33" spans="2:4" x14ac:dyDescent="0.2">
      <c r="B33" s="13" t="s">
        <v>28</v>
      </c>
      <c r="C33" s="14">
        <v>0</v>
      </c>
      <c r="D33" s="15">
        <v>0</v>
      </c>
    </row>
    <row r="34" spans="2:4" x14ac:dyDescent="0.2">
      <c r="B34" s="13" t="s">
        <v>29</v>
      </c>
      <c r="C34" s="14">
        <v>1760677933</v>
      </c>
      <c r="D34" s="15">
        <v>1705451704</v>
      </c>
    </row>
    <row r="35" spans="2:4" x14ac:dyDescent="0.2">
      <c r="B35" s="13" t="s">
        <v>30</v>
      </c>
      <c r="C35" s="14">
        <v>1080265206</v>
      </c>
      <c r="D35" s="15">
        <v>1095633256</v>
      </c>
    </row>
    <row r="36" spans="2:4" x14ac:dyDescent="0.2">
      <c r="B36" s="13" t="s">
        <v>31</v>
      </c>
      <c r="C36" s="14">
        <v>38024811</v>
      </c>
      <c r="D36" s="15">
        <v>63217349</v>
      </c>
    </row>
    <row r="37" spans="2:4" x14ac:dyDescent="0.2">
      <c r="B37" s="13" t="s">
        <v>32</v>
      </c>
      <c r="C37" s="14">
        <v>329972325</v>
      </c>
      <c r="D37" s="15">
        <v>378962374</v>
      </c>
    </row>
    <row r="38" spans="2:4" x14ac:dyDescent="0.2">
      <c r="B38" s="17" t="s">
        <v>33</v>
      </c>
      <c r="C38" s="18">
        <f>+C10-C21</f>
        <v>3619869928</v>
      </c>
      <c r="D38" s="19">
        <f>+D10-D21</f>
        <v>4202456570</v>
      </c>
    </row>
    <row r="39" spans="2:4" x14ac:dyDescent="0.2">
      <c r="B39" s="10" t="s">
        <v>34</v>
      </c>
      <c r="C39" s="11"/>
      <c r="D39" s="20"/>
    </row>
    <row r="40" spans="2:4" x14ac:dyDescent="0.2">
      <c r="B40" s="10" t="s">
        <v>5</v>
      </c>
      <c r="C40" s="11">
        <f>SUM(C41:C43)</f>
        <v>1262404507</v>
      </c>
      <c r="D40" s="12">
        <f>SUM(D41:D43)</f>
        <v>0</v>
      </c>
    </row>
    <row r="41" spans="2:4" x14ac:dyDescent="0.2">
      <c r="B41" s="21" t="s">
        <v>35</v>
      </c>
      <c r="C41" s="14">
        <v>1259620829</v>
      </c>
      <c r="D41" s="15">
        <v>0</v>
      </c>
    </row>
    <row r="42" spans="2:4" x14ac:dyDescent="0.2">
      <c r="B42" s="21" t="s">
        <v>36</v>
      </c>
      <c r="C42" s="14">
        <v>0</v>
      </c>
      <c r="D42" s="15">
        <v>0</v>
      </c>
    </row>
    <row r="43" spans="2:4" x14ac:dyDescent="0.2">
      <c r="B43" s="21" t="s">
        <v>51</v>
      </c>
      <c r="C43" s="14">
        <v>2783678</v>
      </c>
      <c r="D43" s="15">
        <v>0</v>
      </c>
    </row>
    <row r="44" spans="2:4" x14ac:dyDescent="0.2">
      <c r="B44" s="10" t="s">
        <v>16</v>
      </c>
      <c r="C44" s="22">
        <f>SUM(C45:C47)</f>
        <v>334091602</v>
      </c>
      <c r="D44" s="23">
        <f>SUM(D45:D47)</f>
        <v>4354847298</v>
      </c>
    </row>
    <row r="45" spans="2:4" x14ac:dyDescent="0.2">
      <c r="B45" s="21" t="s">
        <v>35</v>
      </c>
      <c r="C45" s="14">
        <v>0</v>
      </c>
      <c r="D45" s="15">
        <v>0</v>
      </c>
    </row>
    <row r="46" spans="2:4" x14ac:dyDescent="0.2">
      <c r="B46" s="21" t="s">
        <v>36</v>
      </c>
      <c r="C46" s="14">
        <v>0</v>
      </c>
      <c r="D46" s="15">
        <v>1688564</v>
      </c>
    </row>
    <row r="47" spans="2:4" x14ac:dyDescent="0.2">
      <c r="B47" s="24" t="s">
        <v>37</v>
      </c>
      <c r="C47" s="14">
        <v>334091602</v>
      </c>
      <c r="D47" s="15">
        <v>4353158734</v>
      </c>
    </row>
    <row r="48" spans="2:4" x14ac:dyDescent="0.2">
      <c r="B48" s="17" t="s">
        <v>38</v>
      </c>
      <c r="C48" s="25">
        <f>+C40-C44</f>
        <v>928312905</v>
      </c>
      <c r="D48" s="26">
        <f>+D40-D44</f>
        <v>-4354847298</v>
      </c>
    </row>
    <row r="49" spans="2:4" x14ac:dyDescent="0.2">
      <c r="B49" s="10" t="s">
        <v>39</v>
      </c>
      <c r="C49" s="27"/>
      <c r="D49" s="28"/>
    </row>
    <row r="50" spans="2:4" x14ac:dyDescent="0.2">
      <c r="B50" s="10" t="s">
        <v>5</v>
      </c>
      <c r="C50" s="11">
        <f>SUM(C51:C54)</f>
        <v>0</v>
      </c>
      <c r="D50" s="12">
        <f>SUM(D51:D54)</f>
        <v>4459163812</v>
      </c>
    </row>
    <row r="51" spans="2:4" x14ac:dyDescent="0.2">
      <c r="B51" s="21" t="s">
        <v>40</v>
      </c>
      <c r="C51" s="14">
        <v>0</v>
      </c>
      <c r="D51" s="15">
        <v>0</v>
      </c>
    </row>
    <row r="52" spans="2:4" x14ac:dyDescent="0.2">
      <c r="B52" s="21" t="s">
        <v>41</v>
      </c>
      <c r="C52" s="14">
        <v>0</v>
      </c>
      <c r="D52" s="15">
        <v>0</v>
      </c>
    </row>
    <row r="53" spans="2:4" x14ac:dyDescent="0.2">
      <c r="B53" s="21" t="s">
        <v>42</v>
      </c>
      <c r="C53" s="14">
        <v>0</v>
      </c>
      <c r="D53" s="15">
        <v>0</v>
      </c>
    </row>
    <row r="54" spans="2:4" x14ac:dyDescent="0.2">
      <c r="B54" s="21" t="s">
        <v>52</v>
      </c>
      <c r="C54" s="14">
        <v>0</v>
      </c>
      <c r="D54" s="15">
        <v>4459163812</v>
      </c>
    </row>
    <row r="55" spans="2:4" x14ac:dyDescent="0.2">
      <c r="B55" s="10" t="s">
        <v>16</v>
      </c>
      <c r="C55" s="11">
        <f>SUM(C56:C59)</f>
        <v>3528432508</v>
      </c>
      <c r="D55" s="12">
        <f>SUM(D56:D59)</f>
        <v>1159204581</v>
      </c>
    </row>
    <row r="56" spans="2:4" x14ac:dyDescent="0.2">
      <c r="B56" s="21" t="s">
        <v>43</v>
      </c>
      <c r="C56" s="14">
        <v>329972325</v>
      </c>
      <c r="D56" s="15">
        <v>378962374</v>
      </c>
    </row>
    <row r="57" spans="2:4" x14ac:dyDescent="0.2">
      <c r="B57" s="21" t="s">
        <v>41</v>
      </c>
      <c r="C57" s="14">
        <v>0</v>
      </c>
      <c r="D57" s="15">
        <v>780242207</v>
      </c>
    </row>
    <row r="58" spans="2:4" x14ac:dyDescent="0.2">
      <c r="B58" s="21" t="s">
        <v>42</v>
      </c>
      <c r="C58" s="14">
        <v>0</v>
      </c>
      <c r="D58" s="15">
        <v>0</v>
      </c>
    </row>
    <row r="59" spans="2:4" x14ac:dyDescent="0.2">
      <c r="B59" s="21" t="s">
        <v>44</v>
      </c>
      <c r="C59" s="14">
        <v>3198460183</v>
      </c>
      <c r="D59" s="15">
        <v>0</v>
      </c>
    </row>
    <row r="60" spans="2:4" x14ac:dyDescent="0.2">
      <c r="B60" s="17" t="s">
        <v>45</v>
      </c>
      <c r="C60" s="25">
        <f>+C50-C55</f>
        <v>-3528432508</v>
      </c>
      <c r="D60" s="29">
        <f>+D50-D55</f>
        <v>3299959231</v>
      </c>
    </row>
    <row r="61" spans="2:4" x14ac:dyDescent="0.2">
      <c r="B61" s="17" t="s">
        <v>46</v>
      </c>
      <c r="C61" s="11">
        <f>+C38+C48+C60</f>
        <v>1019750325</v>
      </c>
      <c r="D61" s="12">
        <f>+D38+D48+D60</f>
        <v>3147568503</v>
      </c>
    </row>
    <row r="62" spans="2:4" x14ac:dyDescent="0.2">
      <c r="B62" s="30" t="s">
        <v>47</v>
      </c>
      <c r="C62" s="11">
        <v>5459137507</v>
      </c>
      <c r="D62" s="12">
        <v>2249511613</v>
      </c>
    </row>
    <row r="63" spans="2:4" x14ac:dyDescent="0.2">
      <c r="B63" s="30" t="s">
        <v>48</v>
      </c>
      <c r="C63" s="11">
        <f>+C61+C62</f>
        <v>6478887832</v>
      </c>
      <c r="D63" s="12">
        <f>+D61+D62</f>
        <v>5397080116</v>
      </c>
    </row>
    <row r="64" spans="2:4" ht="6.75" customHeight="1" thickBot="1" x14ac:dyDescent="0.25">
      <c r="B64" s="31"/>
      <c r="C64" s="32"/>
      <c r="D64" s="33"/>
    </row>
    <row r="66" spans="2:4" x14ac:dyDescent="0.2">
      <c r="C66"/>
    </row>
    <row r="67" spans="2:4" x14ac:dyDescent="0.2">
      <c r="D67" s="1"/>
    </row>
    <row r="68" spans="2:4" x14ac:dyDescent="0.2">
      <c r="B68" s="34"/>
      <c r="C68" s="35"/>
      <c r="D68" s="36"/>
    </row>
    <row r="69" spans="2:4" x14ac:dyDescent="0.2">
      <c r="B69" s="34"/>
      <c r="C69" s="35"/>
      <c r="D69" s="36"/>
    </row>
    <row r="70" spans="2:4" ht="13.5" customHeight="1" x14ac:dyDescent="0.2">
      <c r="B70" s="36"/>
      <c r="C70" s="36"/>
      <c r="D70" s="36"/>
    </row>
    <row r="71" spans="2:4" x14ac:dyDescent="0.2">
      <c r="B71" s="36"/>
      <c r="C71" s="36"/>
      <c r="D71" s="36"/>
    </row>
    <row r="72" spans="2:4" ht="25.5" x14ac:dyDescent="0.2">
      <c r="B72" s="38" t="s">
        <v>49</v>
      </c>
      <c r="C72" s="42" t="s">
        <v>50</v>
      </c>
      <c r="D72" s="42"/>
    </row>
    <row r="73" spans="2:4" ht="9" customHeight="1" x14ac:dyDescent="0.2">
      <c r="C73"/>
    </row>
    <row r="77" spans="2:4" ht="4.5" customHeight="1" x14ac:dyDescent="0.2"/>
  </sheetData>
  <mergeCells count="5">
    <mergeCell ref="B2:D2"/>
    <mergeCell ref="B3:D3"/>
    <mergeCell ref="B4:D4"/>
    <mergeCell ref="B6:D6"/>
    <mergeCell ref="C72:D72"/>
  </mergeCells>
  <printOptions horizontalCentered="1"/>
  <pageMargins left="0" right="0" top="0.19685039370078741" bottom="0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Contabilidad</cp:lastModifiedBy>
  <cp:lastPrinted>2021-05-05T16:59:53Z</cp:lastPrinted>
  <dcterms:created xsi:type="dcterms:W3CDTF">2020-11-09T23:38:38Z</dcterms:created>
  <dcterms:modified xsi:type="dcterms:W3CDTF">2021-05-13T23:08:24Z</dcterms:modified>
</cp:coreProperties>
</file>